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<sst xmlns="http://schemas.openxmlformats.org/spreadsheetml/2006/main" count="135" uniqueCount="132">
  <si>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</si>
  <si>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</si>
  <si>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</si>
  <si>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</si>
  <si>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</si>
  <si>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</si>
  <si>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</si>
  <si>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</si>
  <si>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</si>
  <si>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</si>
  <si>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</si>
  <si>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</si>
  <si>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</si>
  <si>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</si>
  <si>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</si>
  <si>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</si>
  <si>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</si>
  <si>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</si>
  <si>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</si>
  <si>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</si>
  <si>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</si>
  <si>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</si>
  <si>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</si>
  <si>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</si>
  <si>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</si>
  <si>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</si>
  <si>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</si>
  <si>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</si>
  <si>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</si>
  <si>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</si>
  <si>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</si>
  <si>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</si>
  <si>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</si>
  <si>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</si>
  <si>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</si>
  <si>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</si>
  <si>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</si>
  <si>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</si>
  <si>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</si>
  <si>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</si>
  <si>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</si>
  <si>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</si>
  <si>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</si>
  <si>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</si>
  <si>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</si>
  <si>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</si>
  <si>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</si>
  <si>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</si>
  <si>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</si>
  <si>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</si>
  <si>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</si>
  <si>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</si>
  <si>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</si>
  <si>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</si>
  <si>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</si>
  <si>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</si>
  <si>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</si>
  <si>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</si>
  <si>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</si>
  <si>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</si>
  <si>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</si>
  <si>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</si>
  <si>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</si>
  <si>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</si>
  <si>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</si>
  <si>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</si>
  <si>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</si>
  <si>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</si>
  <si>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</si>
  <si>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</si>
  <si>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</si>
  <si>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</si>
  <si>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</si>
  <si>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</si>
  <si>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</si>
  <si>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</si>
  <si>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</si>
  <si>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</si>
  <si>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</si>
  <si>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</si>
  <si>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</si>
  <si>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</si>
  <si>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</si>
  <si>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</si>
  <si>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</si>
  <si>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</si>
  <si>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</si>
  <si>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</si>
  <si>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</si>
  <si>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</si>
  <si>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</si>
  <si>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</si>
  <si>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</si>
  <si>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</si>
  <si>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</si>
  <si>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</si>
  <si>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</si>
  <si>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</si>
  <si>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</si>
  <si>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</si>
  <si>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</si>
  <si>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</si>
  <si>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</si>
  <si>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</si>
  <si>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</si>
  <si>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</si>
  <si>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</si>
  <si>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</si>
  <si>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</si>
  <si>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</si>
  <si>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</si>
  <si>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</si>
  <si>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</si>
  <si>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</si>
  <si>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</si>
  <si>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</si>
  <si>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</si>
  <si>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</si>
  <si>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</si>
  <si>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</si>
  <si>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</si>
  <si>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</si>
  <si>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</si>
  <si>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</si>
  <si>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хоз.товары</t>
  </si>
  <si>
    <t>Программа "Консультант +"</t>
  </si>
  <si>
    <t>школьный мел</t>
  </si>
  <si>
    <t>телевизор</t>
  </si>
  <si>
    <t>Безпроводная локальная сеть</t>
  </si>
  <si>
    <t>компьютеры</t>
  </si>
  <si>
    <t>январь</t>
  </si>
  <si>
    <t>Информация о расходовании средств  субвенции  бюджета за январь 2014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</si>
</sst>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5" fontId="6" fillId="0" borderId="0" xfId="0" applyNumberFormat="1" applyFont="1" applyFill="1" applyBorder="1" applyAlignment="1">
      <alignment wrapText="1"/>
    </xf>
    <xf numFmtId="175" fontId="5" fillId="0" borderId="1" xfId="0" applyNumberFormat="1" applyFont="1" applyFill="1" applyBorder="1" applyAlignment="1">
      <alignment wrapText="1"/>
    </xf>
    <xf numFmtId="175" fontId="6" fillId="0" borderId="2" xfId="0" applyNumberFormat="1" applyFont="1" applyFill="1" applyBorder="1" applyAlignment="1">
      <alignment horizontal="right" wrapText="1"/>
    </xf>
    <xf numFmtId="175" fontId="5" fillId="3" borderId="2" xfId="0" applyNumberFormat="1" applyFont="1" applyFill="1" applyBorder="1" applyAlignment="1">
      <alignment horizontal="left" wrapText="1"/>
    </xf>
    <xf numFmtId="175" fontId="5" fillId="3" borderId="2" xfId="0" applyNumberFormat="1" applyFont="1" applyFill="1" applyBorder="1" applyAlignment="1">
      <alignment wrapText="1"/>
    </xf>
    <xf numFmtId="0" fontId="0" fillId="3" borderId="0" xfId="0" applyFill="1" applyBorder="1" applyAlignment="1">
      <alignment/>
    </xf>
    <xf numFmtId="172" fontId="7" fillId="0" borderId="1" xfId="0" applyNumberFormat="1" applyFont="1" applyFill="1" applyBorder="1" applyAlignment="1">
      <alignment horizontal="center" wrapText="1"/>
    </xf>
    <xf numFmtId="172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176" fontId="7" fillId="3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176" fontId="7" fillId="0" borderId="2" xfId="0" applyNumberFormat="1" applyFont="1" applyFill="1" applyBorder="1" applyAlignment="1">
      <alignment wrapText="1"/>
    </xf>
    <xf numFmtId="176" fontId="7" fillId="3" borderId="2" xfId="0" applyNumberFormat="1" applyFont="1" applyFill="1" applyBorder="1" applyAlignment="1">
      <alignment/>
    </xf>
    <xf numFmtId="176" fontId="8" fillId="0" borderId="2" xfId="0" applyNumberFormat="1" applyFont="1" applyFill="1" applyBorder="1" applyAlignment="1">
      <alignment/>
    </xf>
    <xf numFmtId="2" fontId="8" fillId="3" borderId="2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76" fontId="8" fillId="4" borderId="2" xfId="0" applyNumberFormat="1" applyFont="1" applyFill="1" applyBorder="1" applyAlignment="1">
      <alignment wrapText="1"/>
    </xf>
    <xf numFmtId="176" fontId="8" fillId="0" borderId="2" xfId="0" applyNumberFormat="1" applyFont="1" applyFill="1" applyBorder="1" applyAlignment="1">
      <alignment wrapText="1"/>
    </xf>
    <xf numFmtId="2" fontId="8" fillId="4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172" fontId="6" fillId="0" borderId="3" xfId="0" applyNumberFormat="1" applyFont="1" applyFill="1" applyBorder="1" applyAlignment="1">
      <alignment horizontal="center" wrapText="1"/>
    </xf>
    <xf numFmtId="175" fontId="6" fillId="0" borderId="0" xfId="0" applyNumberFormat="1" applyFont="1" applyFill="1" applyBorder="1" applyAlignment="1">
      <alignment horizontal="center" wrapText="1"/>
    </xf>
    <xf numFmtId="175" fontId="6" fillId="0" borderId="0" xfId="0" applyNumberFormat="1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6"/>
  <sheetViews>
    <sheetView tabSelected="1" zoomScaleSheetLayoutView="50" workbookViewId="0" topLeftCell="A3">
      <selection activeCell="A6" sqref="A6:F6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29" t="s">
        <v>131</v>
      </c>
      <c r="B6" s="29"/>
      <c r="C6" s="29"/>
      <c r="D6" s="29"/>
      <c r="E6" s="29"/>
      <c r="F6" s="29"/>
    </row>
    <row r="7" spans="1:6" ht="21.75" customHeight="1">
      <c r="A7" s="28" t="s">
        <v>117</v>
      </c>
      <c r="B7" s="28"/>
      <c r="C7" s="28"/>
      <c r="D7" s="28"/>
      <c r="E7" s="28"/>
      <c r="F7" s="28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15" t="s">
        <v>130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363545.5</v>
      </c>
      <c r="F9" s="16">
        <f>F10+F11</f>
        <v>363545.5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363545.5</v>
      </c>
      <c r="F10" s="23">
        <v>363545.5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f>E13+E14</f>
        <v>0</v>
      </c>
      <c r="F12" s="23">
        <f>F13+F14</f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>
        <v>0</v>
      </c>
      <c r="F13" s="26">
        <v>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16454.5</v>
      </c>
      <c r="F15" s="23">
        <v>16454.5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v>1000</v>
      </c>
      <c r="F16" s="23">
        <v>1000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>
      <c r="A17" s="10">
        <v>222</v>
      </c>
      <c r="B17" s="10"/>
      <c r="C17" s="19">
        <v>1382.5</v>
      </c>
      <c r="D17" s="16">
        <v>1918.7</v>
      </c>
      <c r="E17" s="23">
        <v>0</v>
      </c>
      <c r="F17" s="23">
        <v>0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 hidden="1">
      <c r="A18" s="11" t="s">
        <v>7</v>
      </c>
      <c r="B18" s="11"/>
      <c r="C18" s="19">
        <f>C19+C20+C21+C22</f>
        <v>0</v>
      </c>
      <c r="D18" s="16"/>
      <c r="E18" s="21"/>
      <c r="F18" s="21">
        <f aca="true" t="shared" si="0" ref="F18:F76">C18+D18+E18</f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8</v>
      </c>
      <c r="B19" s="9"/>
      <c r="C19" s="20"/>
      <c r="D19" s="16"/>
      <c r="E19" s="21"/>
      <c r="F19" s="2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9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10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11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 hidden="1">
      <c r="A23" s="10">
        <v>224</v>
      </c>
      <c r="B23" s="10"/>
      <c r="C23" s="19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7" customHeight="1">
      <c r="A24" s="11" t="s">
        <v>0</v>
      </c>
      <c r="B24" s="11"/>
      <c r="C24" s="19">
        <f>C45+C46</f>
        <v>0</v>
      </c>
      <c r="D24" s="19">
        <v>0</v>
      </c>
      <c r="E24" s="23">
        <v>0</v>
      </c>
      <c r="F24" s="23"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21.75" customHeight="1" hidden="1">
      <c r="A25" s="9" t="s">
        <v>12</v>
      </c>
      <c r="B25" s="9"/>
      <c r="C25" s="20"/>
      <c r="D25" s="16"/>
      <c r="E25" s="22"/>
      <c r="F25" s="21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13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14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/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15</v>
      </c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36" hidden="1">
      <c r="A30" s="9" t="s">
        <v>19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/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20</v>
      </c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16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21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36" hidden="1">
      <c r="A35" s="9" t="s">
        <v>22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18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36" hidden="1">
      <c r="A37" s="9" t="s">
        <v>23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24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27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8" hidden="1">
      <c r="A40" s="9" t="s">
        <v>28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/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 t="s">
        <v>25</v>
      </c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/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20.25" customHeight="1">
      <c r="A45" s="9" t="s">
        <v>116</v>
      </c>
      <c r="B45" s="9"/>
      <c r="C45" s="20">
        <v>0</v>
      </c>
      <c r="D45" s="24">
        <v>0</v>
      </c>
      <c r="E45" s="22">
        <v>0</v>
      </c>
      <c r="F45" s="26"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8" hidden="1">
      <c r="A46" s="9" t="s">
        <v>113</v>
      </c>
      <c r="B46" s="9"/>
      <c r="C46" s="20">
        <v>0</v>
      </c>
      <c r="D46" s="24">
        <v>0</v>
      </c>
      <c r="E46" s="22"/>
      <c r="F46" s="26">
        <f t="shared" si="0"/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17</v>
      </c>
      <c r="B47" s="9"/>
      <c r="C47" s="20"/>
      <c r="D47" s="16"/>
      <c r="E47" s="22"/>
      <c r="F47" s="21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26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/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 t="s">
        <v>76</v>
      </c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/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3:15" ht="18" hidden="1"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ht="18" hidden="1">
      <c r="A53" s="9"/>
      <c r="B53" s="9"/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s="12" customFormat="1" ht="18">
      <c r="A58" s="11" t="s">
        <v>1</v>
      </c>
      <c r="B58" s="11"/>
      <c r="C58" s="19">
        <v>36738.08</v>
      </c>
      <c r="D58" s="19">
        <f>D61+D62+D71</f>
        <v>4762.48</v>
      </c>
      <c r="E58" s="23">
        <f>E61+E62+E71+E68+E69+E70</f>
        <v>0</v>
      </c>
      <c r="F58" s="23">
        <f>F61+F62+F71+F68+F69+F70</f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6" customFormat="1" ht="18" hidden="1">
      <c r="A59" s="9" t="s">
        <v>29</v>
      </c>
      <c r="B59" s="9"/>
      <c r="C59" s="20"/>
      <c r="D59" s="16"/>
      <c r="E59" s="22"/>
      <c r="F59" s="21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30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>
      <c r="A61" s="9" t="s">
        <v>31</v>
      </c>
      <c r="B61" s="9"/>
      <c r="C61" s="20">
        <v>0</v>
      </c>
      <c r="D61" s="24">
        <v>762.48</v>
      </c>
      <c r="E61" s="24">
        <v>0</v>
      </c>
      <c r="F61" s="26"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3.25" customHeight="1">
      <c r="A62" s="9" t="s">
        <v>6</v>
      </c>
      <c r="B62" s="9"/>
      <c r="C62" s="20">
        <v>36738.08</v>
      </c>
      <c r="D62" s="24">
        <v>4000</v>
      </c>
      <c r="E62" s="22">
        <v>0</v>
      </c>
      <c r="F62" s="26">
        <v>0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 hidden="1">
      <c r="A63" s="9" t="s">
        <v>33</v>
      </c>
      <c r="B63" s="9"/>
      <c r="C63" s="20"/>
      <c r="D63" s="24"/>
      <c r="E63" s="22"/>
      <c r="F63" s="26">
        <f t="shared" si="0"/>
        <v>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36" hidden="1">
      <c r="A64" s="9" t="s">
        <v>92</v>
      </c>
      <c r="B64" s="9"/>
      <c r="C64" s="20"/>
      <c r="D64" s="24"/>
      <c r="E64" s="22"/>
      <c r="F64" s="26">
        <f t="shared" si="0"/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48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18" hidden="1">
      <c r="A66" s="9" t="s">
        <v>49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102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/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>
      <c r="A69" s="9" t="s">
        <v>125</v>
      </c>
      <c r="B69" s="9"/>
      <c r="C69" s="20"/>
      <c r="D69" s="24"/>
      <c r="E69" s="22">
        <v>0</v>
      </c>
      <c r="F69" s="26"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36">
      <c r="A70" s="9" t="s">
        <v>128</v>
      </c>
      <c r="B70" s="9"/>
      <c r="C70" s="20"/>
      <c r="D70" s="24"/>
      <c r="E70" s="22">
        <v>0</v>
      </c>
      <c r="F70" s="26">
        <v>0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.75" customHeight="1">
      <c r="A71" s="9" t="s">
        <v>123</v>
      </c>
      <c r="B71" s="9"/>
      <c r="C71" s="20">
        <v>0</v>
      </c>
      <c r="D71" s="24">
        <v>0</v>
      </c>
      <c r="E71" s="22">
        <v>0</v>
      </c>
      <c r="F71" s="26">
        <v>0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 hidden="1">
      <c r="A72" s="9" t="s">
        <v>34</v>
      </c>
      <c r="B72" s="9"/>
      <c r="C72" s="20"/>
      <c r="D72" s="16"/>
      <c r="E72" s="22"/>
      <c r="F72" s="21">
        <f t="shared" si="0"/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" hidden="1">
      <c r="A73" s="9" t="s">
        <v>50</v>
      </c>
      <c r="B73" s="9"/>
      <c r="C73" s="20"/>
      <c r="D73" s="16"/>
      <c r="E73" s="22"/>
      <c r="F73" s="21">
        <f t="shared" si="0"/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51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36" hidden="1">
      <c r="A75" s="9" t="s">
        <v>74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36" hidden="1">
      <c r="A76" s="9" t="s">
        <v>77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18" hidden="1">
      <c r="A77" s="9" t="s">
        <v>81</v>
      </c>
      <c r="B77" s="9"/>
      <c r="C77" s="20"/>
      <c r="D77" s="16"/>
      <c r="E77" s="22"/>
      <c r="F77" s="21">
        <f aca="true" t="shared" si="1" ref="F77:F142">C77+D77+E77</f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54" hidden="1">
      <c r="A78" s="9" t="s">
        <v>78</v>
      </c>
      <c r="B78" s="9"/>
      <c r="C78" s="20"/>
      <c r="D78" s="16"/>
      <c r="E78" s="22"/>
      <c r="F78" s="21">
        <f t="shared" si="1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79</v>
      </c>
      <c r="B79" s="9"/>
      <c r="C79" s="20"/>
      <c r="D79" s="16"/>
      <c r="E79" s="22"/>
      <c r="F79" s="21">
        <f t="shared" si="1"/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18" hidden="1">
      <c r="A80" s="9" t="s">
        <v>89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90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36" hidden="1">
      <c r="A82" s="9" t="s">
        <v>52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54" hidden="1">
      <c r="A83" s="9" t="s">
        <v>53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54" hidden="1">
      <c r="A84" s="9" t="s">
        <v>91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18" hidden="1">
      <c r="A85" s="9" t="s">
        <v>96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18" hidden="1">
      <c r="A86" s="9"/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85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 t="s">
        <v>98</v>
      </c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99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100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32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36" hidden="1">
      <c r="A92" s="9" t="s">
        <v>35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36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18" hidden="1">
      <c r="A94" s="9" t="s">
        <v>37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36" hidden="1">
      <c r="A95" s="9" t="s">
        <v>54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36" hidden="1">
      <c r="A96" s="9" t="s">
        <v>38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18" hidden="1">
      <c r="A97" s="9"/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8" hidden="1">
      <c r="A98" s="9"/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 t="s">
        <v>73</v>
      </c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/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 t="s">
        <v>80</v>
      </c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 t="s">
        <v>82</v>
      </c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39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/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36" hidden="1">
      <c r="A106" s="9" t="s">
        <v>40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36" hidden="1">
      <c r="A107" s="9" t="s">
        <v>101</v>
      </c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18" hidden="1">
      <c r="A108" s="9" t="s">
        <v>72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8" hidden="1">
      <c r="A109" s="9" t="s">
        <v>31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75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83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84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97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2" customFormat="1" ht="18" hidden="1">
      <c r="A114" s="10">
        <v>262</v>
      </c>
      <c r="B114" s="10"/>
      <c r="C114" s="19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2" customFormat="1" ht="18" hidden="1">
      <c r="A115" s="11" t="s">
        <v>41</v>
      </c>
      <c r="B115" s="11"/>
      <c r="C115" s="19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6" customFormat="1" ht="18" hidden="1">
      <c r="A116" s="9" t="s">
        <v>43</v>
      </c>
      <c r="B116" s="9"/>
      <c r="C116" s="20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6" customFormat="1" ht="18" hidden="1">
      <c r="A117" s="9" t="s">
        <v>42</v>
      </c>
      <c r="B117" s="9"/>
      <c r="C117" s="20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44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36" hidden="1">
      <c r="A119" s="9" t="s">
        <v>55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45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18" hidden="1">
      <c r="A121" s="9" t="s">
        <v>46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8" hidden="1">
      <c r="A122" s="9" t="s">
        <v>47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8" hidden="1">
      <c r="A123" s="9" t="s">
        <v>71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/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6" customFormat="1" ht="18" hidden="1">
      <c r="A125" s="9"/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6" customFormat="1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2" customFormat="1" ht="18">
      <c r="A130" s="10" t="s">
        <v>4</v>
      </c>
      <c r="B130" s="10"/>
      <c r="C130" s="19">
        <f>C131+C134</f>
        <v>0</v>
      </c>
      <c r="D130" s="19">
        <v>3040</v>
      </c>
      <c r="E130" s="23">
        <f>E131+E134+E132+E133+E148+E149+E150</f>
        <v>0</v>
      </c>
      <c r="F130" s="23">
        <f>F131+F134+F132+F133+F148+F149+F150</f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>
      <c r="A131" s="9" t="s">
        <v>122</v>
      </c>
      <c r="B131" s="9"/>
      <c r="C131" s="20">
        <v>0</v>
      </c>
      <c r="D131" s="24">
        <v>0</v>
      </c>
      <c r="E131" s="22">
        <v>0</v>
      </c>
      <c r="F131" s="26"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6" customFormat="1" ht="18" hidden="1">
      <c r="A132" s="9"/>
      <c r="B132" s="9"/>
      <c r="C132" s="20"/>
      <c r="D132" s="24"/>
      <c r="E132" s="22"/>
      <c r="F132" s="26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 hidden="1">
      <c r="A133" s="9"/>
      <c r="B133" s="9"/>
      <c r="C133" s="20"/>
      <c r="D133" s="24"/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>
      <c r="A134" s="9" t="s">
        <v>56</v>
      </c>
      <c r="B134" s="9"/>
      <c r="C134" s="20">
        <v>0</v>
      </c>
      <c r="D134" s="24">
        <v>3040</v>
      </c>
      <c r="E134" s="22">
        <v>0</v>
      </c>
      <c r="F134" s="26">
        <v>0</v>
      </c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 t="s">
        <v>57</v>
      </c>
      <c r="B135" s="9"/>
      <c r="C135" s="20"/>
      <c r="D135" s="16"/>
      <c r="E135" s="22"/>
      <c r="F135" s="21">
        <f t="shared" si="1"/>
        <v>0</v>
      </c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 hidden="1">
      <c r="A136" s="9" t="s">
        <v>58</v>
      </c>
      <c r="B136" s="9"/>
      <c r="C136" s="20"/>
      <c r="D136" s="16"/>
      <c r="E136" s="22"/>
      <c r="F136" s="21">
        <f t="shared" si="1"/>
        <v>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60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61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59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36" hidden="1">
      <c r="A140" s="9" t="s">
        <v>95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103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18" hidden="1">
      <c r="A142" s="9" t="s">
        <v>104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105</v>
      </c>
      <c r="B143" s="9"/>
      <c r="C143" s="20"/>
      <c r="D143" s="16"/>
      <c r="E143" s="22"/>
      <c r="F143" s="21">
        <f aca="true" t="shared" si="2" ref="F143:F162">C143+D143+E143</f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106</v>
      </c>
      <c r="B144" s="9"/>
      <c r="C144" s="20"/>
      <c r="D144" s="16"/>
      <c r="E144" s="22"/>
      <c r="F144" s="21">
        <f t="shared" si="2"/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107</v>
      </c>
      <c r="B145" s="9"/>
      <c r="C145" s="20"/>
      <c r="D145" s="16"/>
      <c r="E145" s="22"/>
      <c r="F145" s="21">
        <f t="shared" si="2"/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/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/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>
      <c r="A148" s="9" t="s">
        <v>127</v>
      </c>
      <c r="B148" s="9"/>
      <c r="C148" s="20"/>
      <c r="D148" s="16"/>
      <c r="E148" s="22">
        <v>0</v>
      </c>
      <c r="F148" s="26"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6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>
      <c r="A150" s="9" t="s">
        <v>129</v>
      </c>
      <c r="B150" s="9"/>
      <c r="C150" s="20"/>
      <c r="D150" s="16"/>
      <c r="E150" s="22">
        <v>0</v>
      </c>
      <c r="F150" s="26">
        <v>0</v>
      </c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2" customFormat="1" ht="18">
      <c r="A151" s="11" t="s">
        <v>2</v>
      </c>
      <c r="B151" s="11"/>
      <c r="C151" s="19">
        <f>C154+C163+C164+C166</f>
        <v>0</v>
      </c>
      <c r="D151" s="19">
        <v>0</v>
      </c>
      <c r="E151" s="19">
        <f>E154+E163+E164+E166+E165</f>
        <v>0</v>
      </c>
      <c r="F151" s="19">
        <f>F154+F163+F164+F166+F165</f>
        <v>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8" hidden="1">
      <c r="A152" s="9" t="s">
        <v>62</v>
      </c>
      <c r="B152" s="9"/>
      <c r="C152" s="20"/>
      <c r="D152" s="16"/>
      <c r="E152" s="22"/>
      <c r="F152" s="21">
        <f t="shared" si="2"/>
        <v>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111</v>
      </c>
      <c r="B153" s="9"/>
      <c r="C153" s="20"/>
      <c r="D153" s="16"/>
      <c r="E153" s="22"/>
      <c r="F153" s="21">
        <f t="shared" si="2"/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>
      <c r="A154" s="9" t="s">
        <v>121</v>
      </c>
      <c r="B154" s="9"/>
      <c r="C154" s="20">
        <v>0</v>
      </c>
      <c r="D154" s="24">
        <v>0</v>
      </c>
      <c r="E154" s="22">
        <v>0</v>
      </c>
      <c r="F154" s="26"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63</v>
      </c>
      <c r="B155" s="9"/>
      <c r="C155" s="20"/>
      <c r="D155" s="24"/>
      <c r="E155" s="22"/>
      <c r="F155" s="26">
        <f t="shared" si="2"/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64</v>
      </c>
      <c r="B156" s="9"/>
      <c r="C156" s="20"/>
      <c r="D156" s="24"/>
      <c r="E156" s="22"/>
      <c r="F156" s="26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65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3.25" customHeight="1" hidden="1">
      <c r="A158" s="9" t="s">
        <v>66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67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68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58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6" customFormat="1" ht="18" hidden="1">
      <c r="A162" s="9" t="s">
        <v>110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9" t="s">
        <v>69</v>
      </c>
      <c r="B163" s="9"/>
      <c r="C163" s="20">
        <v>0</v>
      </c>
      <c r="D163" s="24">
        <v>0</v>
      </c>
      <c r="E163" s="22">
        <v>0</v>
      </c>
      <c r="F163" s="26">
        <v>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112</v>
      </c>
      <c r="B164" s="9"/>
      <c r="C164" s="20">
        <v>0</v>
      </c>
      <c r="D164" s="24">
        <v>0</v>
      </c>
      <c r="E164" s="22">
        <v>0</v>
      </c>
      <c r="F164" s="26">
        <v>0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126</v>
      </c>
      <c r="B165" s="9"/>
      <c r="C165" s="20"/>
      <c r="D165" s="24"/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8">
      <c r="A166" s="9" t="s">
        <v>124</v>
      </c>
      <c r="B166" s="9"/>
      <c r="C166" s="20">
        <v>0</v>
      </c>
      <c r="D166" s="24">
        <v>0</v>
      </c>
      <c r="E166" s="22">
        <v>0</v>
      </c>
      <c r="F166" s="26">
        <v>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 hidden="1">
      <c r="A167" s="9" t="s">
        <v>70</v>
      </c>
      <c r="B167" s="9"/>
      <c r="C167" s="20"/>
      <c r="D167" s="16"/>
      <c r="E167" s="17"/>
      <c r="F167" s="17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109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36.75" customHeight="1" hidden="1">
      <c r="A169" s="9" t="s">
        <v>108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93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94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2" customFormat="1" ht="18.75" customHeight="1">
      <c r="A172" s="11" t="s">
        <v>3</v>
      </c>
      <c r="B172" s="11"/>
      <c r="C172" s="19">
        <f>C9+C12+C15+C16+C17+C18+C23+C24+C58+C114+C115+C130+C151</f>
        <v>1211200</v>
      </c>
      <c r="D172" s="23">
        <f>D9+D12+D15+D16+D17+D24+D58+D130+D151</f>
        <v>2102300</v>
      </c>
      <c r="E172" s="23">
        <f>E9+E12+E15+E16+E17+E24+E58+E130+E151</f>
        <v>381000</v>
      </c>
      <c r="F172" s="23">
        <f>F9+F12+F15+F16+F17+F24+F58+F130+F151</f>
        <v>381000</v>
      </c>
      <c r="G172" s="1"/>
      <c r="H172" s="1"/>
      <c r="I172" s="1"/>
      <c r="J172" s="1"/>
      <c r="K172" s="1"/>
      <c r="L172" s="1"/>
      <c r="M172" s="1"/>
      <c r="N172" s="1"/>
      <c r="O172" s="1"/>
    </row>
    <row r="173" ht="18" hidden="1"/>
    <row r="174" spans="1:6" ht="18" customHeight="1">
      <c r="A174" s="30" t="s">
        <v>114</v>
      </c>
      <c r="B174" s="30"/>
      <c r="C174" s="30"/>
      <c r="D174" s="30"/>
      <c r="E174" s="30"/>
      <c r="F174" s="30"/>
    </row>
    <row r="175" ht="18" hidden="1">
      <c r="E175" s="4"/>
    </row>
    <row r="176" spans="1:6" ht="18" customHeight="1">
      <c r="A176" s="30" t="s">
        <v>120</v>
      </c>
      <c r="B176" s="30"/>
      <c r="C176" s="30"/>
      <c r="D176" s="30"/>
      <c r="E176" s="30"/>
      <c r="F176" s="30"/>
    </row>
  </sheetData>
  <mergeCells count="4">
    <mergeCell ref="A7:F7"/>
    <mergeCell ref="A6:F6"/>
    <mergeCell ref="A174:F174"/>
    <mergeCell ref="A176:F17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Молчанова  Галина Анатольевна</cp:lastModifiedBy>
  <cp:lastPrinted>2014-02-04T09:05:53Z</cp:lastPrinted>
  <dcterms:created xsi:type="dcterms:W3CDTF">1996-10-08T23:32:33Z</dcterms:created>
  <dcterms:modified xsi:type="dcterms:W3CDTF">2014-02-04T09:06:16Z</dcterms:modified>
  <cp:category/>
  <cp:version/>
  <cp:contentType/>
  <cp:contentStatus/>
</cp:coreProperties>
</file>