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<sst xmlns="http://schemas.openxmlformats.org/spreadsheetml/2006/main" count="133" uniqueCount="130">
  <si>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</si>
  <si>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</si>
  <si>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</si>
  <si>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</si>
  <si>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</si>
  <si>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</si>
  <si>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</si>
  <si>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</si>
  <si>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</si>
  <si>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</si>
  <si>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</si>
  <si>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</si>
  <si>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</si>
  <si>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</si>
  <si>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</si>
  <si>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</si>
  <si>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</si>
  <si>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</si>
  <si>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</si>
  <si>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</si>
  <si>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</si>
  <si>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</si>
  <si>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</si>
  <si>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</si>
  <si>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</si>
  <si>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</si>
  <si>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</si>
  <si>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</si>
  <si>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</si>
  <si>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</si>
  <si>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</si>
  <si>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</si>
  <si>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</si>
  <si>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</si>
  <si>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</si>
  <si>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</si>
  <si>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</si>
  <si>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</si>
  <si>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</si>
  <si>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</si>
  <si>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</si>
  <si>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</si>
  <si>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</si>
  <si>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</si>
  <si>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</si>
  <si>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</si>
  <si>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</si>
  <si>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</si>
  <si>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</si>
  <si>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</si>
  <si>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</si>
  <si>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</si>
  <si>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</si>
  <si>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</si>
  <si>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</si>
  <si>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</si>
  <si>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</si>
  <si>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</si>
  <si>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</si>
  <si>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</si>
  <si>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</si>
  <si>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</si>
  <si>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</si>
  <si>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</si>
  <si>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</si>
  <si>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</si>
  <si>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</si>
  <si>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</si>
  <si>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</si>
  <si>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</si>
  <si>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</si>
  <si>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</si>
  <si>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</si>
  <si>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</si>
  <si>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</si>
  <si>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</si>
  <si>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</si>
  <si>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</si>
  <si>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</si>
  <si>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</si>
  <si>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</si>
  <si>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</si>
  <si>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</si>
  <si>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</si>
  <si>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</si>
  <si>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</si>
  <si>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</si>
  <si>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</si>
  <si>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</si>
  <si>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</si>
  <si>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</si>
  <si>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</si>
  <si>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</si>
  <si>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</si>
  <si>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</si>
  <si>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</si>
  <si>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</si>
  <si>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</si>
  <si>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</si>
  <si>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</si>
  <si>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</si>
  <si>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</si>
  <si>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</si>
  <si>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</si>
  <si>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</si>
  <si>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</si>
  <si>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</si>
  <si>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</si>
  <si>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</si>
  <si>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</si>
  <si>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</si>
  <si>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плитка кафельная (для рем.мед.кабинета)</t>
  </si>
  <si>
    <t>ведра</t>
  </si>
  <si>
    <t>спецодежда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</si>
  <si>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</si>
  <si>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</si>
  <si>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</si>
  <si>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</si>
  <si>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</si>
  <si>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 xml:space="preserve">водонагреватель </t>
  </si>
  <si>
    <t>определение категории пож.опасности</t>
  </si>
  <si>
    <t>весы</t>
  </si>
  <si>
    <t>материалы для устан.водонагревателя</t>
  </si>
  <si>
    <t>Информация о расходовании средств местного бюджета за март 2014год</t>
  </si>
  <si>
    <t>март</t>
  </si>
  <si>
    <t xml:space="preserve">ТО системы пож.сигнализации.        </t>
  </si>
  <si>
    <t>изгот.техпаспорта  на мед.кабинет</t>
  </si>
  <si>
    <t>строй материалы для текущего ремонта</t>
  </si>
  <si>
    <t>слесарные и токарные инструменты</t>
  </si>
  <si>
    <t>двери для текущего ремонта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</si>
</sst>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76" fontId="6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175" fontId="6" fillId="3" borderId="2" xfId="0" applyNumberFormat="1" applyFont="1" applyFill="1" applyBorder="1" applyAlignment="1">
      <alignment horizontal="left" wrapText="1"/>
    </xf>
    <xf numFmtId="175" fontId="7" fillId="0" borderId="2" xfId="0" applyNumberFormat="1" applyFont="1" applyFill="1" applyBorder="1" applyAlignment="1">
      <alignment horizontal="right" wrapText="1"/>
    </xf>
    <xf numFmtId="175" fontId="6" fillId="3" borderId="2" xfId="0" applyNumberFormat="1" applyFont="1" applyFill="1" applyBorder="1" applyAlignment="1">
      <alignment wrapText="1"/>
    </xf>
    <xf numFmtId="175" fontId="6" fillId="0" borderId="1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6" fillId="4" borderId="2" xfId="0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/>
    </xf>
    <xf numFmtId="175" fontId="7" fillId="4" borderId="2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SheetLayoutView="50" workbookViewId="0" topLeftCell="A1">
      <selection activeCell="E150" sqref="E150"/>
    </sheetView>
  </sheetViews>
  <sheetFormatPr defaultColWidth="9.140625" defaultRowHeight="12.75"/>
  <cols>
    <col min="1" max="1" width="44.574218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123</v>
      </c>
      <c r="B1" s="31"/>
      <c r="C1" s="31"/>
    </row>
    <row r="2" spans="1:5" ht="27.75" customHeight="1">
      <c r="A2" s="33" t="s">
        <v>87</v>
      </c>
      <c r="B2" s="33"/>
      <c r="C2" s="33"/>
      <c r="D2" s="33"/>
      <c r="E2" s="33"/>
    </row>
    <row r="3" spans="1:14" s="4" customFormat="1" ht="29.25" customHeight="1">
      <c r="A3" s="18"/>
      <c r="B3" s="9" t="s">
        <v>124</v>
      </c>
      <c r="C3" s="10"/>
      <c r="D3" s="21"/>
      <c r="E3" s="21" t="s">
        <v>62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B6+B5</f>
        <v>13243.23</v>
      </c>
      <c r="C4" s="11"/>
      <c r="D4" s="11"/>
      <c r="E4" s="11">
        <f>E6+E5</f>
        <v>31486.46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13243.23</v>
      </c>
      <c r="C5" s="23"/>
      <c r="D5" s="23"/>
      <c r="E5" s="23">
        <v>31486.46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61</v>
      </c>
      <c r="B6" s="22">
        <v>0</v>
      </c>
      <c r="C6" s="23"/>
      <c r="D6" s="19"/>
      <c r="E6" s="23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63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4133.72</v>
      </c>
      <c r="C10" s="11"/>
      <c r="D10" s="20"/>
      <c r="E10" s="11">
        <v>7984.35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v>6834.55</v>
      </c>
      <c r="C11" s="11"/>
      <c r="D11" s="20"/>
      <c r="E11" s="11">
        <v>10323.03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15">
        <v>222</v>
      </c>
      <c r="B12" s="13"/>
      <c r="C12" s="11"/>
      <c r="D12" s="19"/>
      <c r="E12" s="11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17" t="s">
        <v>8</v>
      </c>
      <c r="B13" s="13">
        <f>B14+B15+B16+B17</f>
        <v>111977.07</v>
      </c>
      <c r="C13" s="13"/>
      <c r="D13" s="20"/>
      <c r="E13" s="13">
        <f>E14+E15+E16+E17</f>
        <v>394910.59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>
      <c r="A14" s="16" t="s">
        <v>9</v>
      </c>
      <c r="B14" s="14">
        <v>9305.32</v>
      </c>
      <c r="C14" s="23"/>
      <c r="D14" s="19"/>
      <c r="E14" s="23">
        <v>85029.05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6" t="s">
        <v>88</v>
      </c>
      <c r="B15" s="14">
        <v>101789.12</v>
      </c>
      <c r="C15" s="23"/>
      <c r="D15" s="19"/>
      <c r="E15" s="23">
        <v>307266.34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>
      <c r="A16" s="16" t="s">
        <v>10</v>
      </c>
      <c r="B16" s="14">
        <v>882.63</v>
      </c>
      <c r="C16" s="23"/>
      <c r="D16" s="19"/>
      <c r="E16" s="23">
        <v>2615.2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6" t="s">
        <v>11</v>
      </c>
      <c r="B17" s="14">
        <v>0</v>
      </c>
      <c r="C17" s="23"/>
      <c r="D17" s="19"/>
      <c r="E17" s="23"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4" customHeight="1" hidden="1">
      <c r="A18" s="15">
        <v>224</v>
      </c>
      <c r="B18" s="13"/>
      <c r="C18" s="11"/>
      <c r="D18" s="19"/>
      <c r="E18" s="11">
        <f>B18+C18+D18</f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7" customHeight="1">
      <c r="A19" s="17" t="s">
        <v>0</v>
      </c>
      <c r="B19" s="13">
        <f>B20+B21+B22+B24+B25+B31+B34+B35+B44+B45+B46+B47+B48+B50+B51+B49</f>
        <v>33445.68</v>
      </c>
      <c r="C19" s="11"/>
      <c r="D19" s="11"/>
      <c r="E19" s="13">
        <f>E20+E21+E22+E24+E25+E31+E34+E35+E44+E45+E46+E47+E48+E50+E51+E49</f>
        <v>38996.68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1.75" customHeight="1">
      <c r="A20" s="16" t="s">
        <v>12</v>
      </c>
      <c r="B20" s="14">
        <v>0</v>
      </c>
      <c r="C20" s="23"/>
      <c r="D20" s="19"/>
      <c r="E20" s="23"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13</v>
      </c>
      <c r="B21" s="14">
        <v>5262.8</v>
      </c>
      <c r="C21" s="23"/>
      <c r="D21" s="19"/>
      <c r="E21" s="23">
        <v>5262.8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14</v>
      </c>
      <c r="B22" s="14">
        <v>0</v>
      </c>
      <c r="C22" s="23"/>
      <c r="D22" s="19"/>
      <c r="E22" s="23"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hidden="1">
      <c r="A23" s="16"/>
      <c r="B23" s="14"/>
      <c r="C23" s="23"/>
      <c r="D23" s="19"/>
      <c r="E23" s="23">
        <f>B23+C23+D23</f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15</v>
      </c>
      <c r="B24" s="14">
        <v>0</v>
      </c>
      <c r="C24" s="23"/>
      <c r="D24" s="19"/>
      <c r="E24" s="23">
        <v>5551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6" t="s">
        <v>99</v>
      </c>
      <c r="B25" s="14">
        <v>518.88</v>
      </c>
      <c r="C25" s="23"/>
      <c r="D25" s="19"/>
      <c r="E25" s="23">
        <v>518.88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>
        <f>B26+C26+D26</f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6" t="s">
        <v>98</v>
      </c>
      <c r="B31" s="14">
        <v>8000</v>
      </c>
      <c r="C31" s="23"/>
      <c r="D31" s="19"/>
      <c r="E31" s="23">
        <v>8000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8.5" customHeight="1" hidden="1">
      <c r="A32" s="16" t="s">
        <v>90</v>
      </c>
      <c r="B32" s="14"/>
      <c r="C32" s="23"/>
      <c r="D32" s="19"/>
      <c r="E32" s="23">
        <f>B32+C32+D32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35.25" customHeight="1" hidden="1">
      <c r="A33" s="16"/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6" t="s">
        <v>89</v>
      </c>
      <c r="B34" s="14">
        <v>0</v>
      </c>
      <c r="C34" s="23"/>
      <c r="D34" s="19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6" t="s">
        <v>19</v>
      </c>
      <c r="B35" s="14">
        <v>0</v>
      </c>
      <c r="C35" s="23"/>
      <c r="D35" s="12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aca="true" t="shared" si="0" ref="E36:E42">B36+C36+D36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17</v>
      </c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64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18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/>
      <c r="B43" s="14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103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104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94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93</v>
      </c>
      <c r="B47" s="14">
        <v>0</v>
      </c>
      <c r="C47" s="11"/>
      <c r="D47" s="12"/>
      <c r="E47" s="23">
        <v>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125</v>
      </c>
      <c r="B48" s="14">
        <v>19664</v>
      </c>
      <c r="C48" s="11"/>
      <c r="D48" s="12"/>
      <c r="E48" s="23">
        <v>19664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hidden="1">
      <c r="A49" s="16"/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107</v>
      </c>
      <c r="B50" s="14">
        <v>0</v>
      </c>
      <c r="C50" s="11"/>
      <c r="D50" s="12"/>
      <c r="E50" s="23"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115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B53+B54+B59+B60+B63+B64+B65+B66+B75+B84+B90+B87+B74+B88+B89</f>
        <v>55892.41</v>
      </c>
      <c r="C52" s="13"/>
      <c r="D52" s="13"/>
      <c r="E52" s="13">
        <f>E53+E54+E59+E60+E63+E64+E65+E66+E75+E84+E90+E87+E74+E88+E89</f>
        <v>64908.41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>
        <v>3290</v>
      </c>
      <c r="C54" s="23"/>
      <c r="D54" s="19"/>
      <c r="E54" s="23">
        <v>3290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>
        <v>0</v>
      </c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68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>
        <v>0</v>
      </c>
      <c r="C59" s="23"/>
      <c r="D59" s="19"/>
      <c r="E59" s="23">
        <v>2916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>
        <v>0</v>
      </c>
      <c r="C60" s="23"/>
      <c r="D60" s="19"/>
      <c r="E60" s="23"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77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>
        <v>2400</v>
      </c>
      <c r="C65" s="23"/>
      <c r="D65" s="19"/>
      <c r="E65" s="23">
        <v>2400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>
        <v>0</v>
      </c>
      <c r="C66" s="23"/>
      <c r="D66" s="19"/>
      <c r="E66" s="23"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65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66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>
      <c r="A74" s="16" t="s">
        <v>120</v>
      </c>
      <c r="B74" s="14">
        <v>0</v>
      </c>
      <c r="C74" s="23"/>
      <c r="D74" s="19"/>
      <c r="E74" s="23">
        <v>6100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7.25" customHeight="1">
      <c r="A75" s="16" t="s">
        <v>95</v>
      </c>
      <c r="B75" s="14">
        <v>2000</v>
      </c>
      <c r="C75" s="23"/>
      <c r="D75" s="19"/>
      <c r="E75" s="23">
        <v>2000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0" hidden="1">
      <c r="A76" s="16" t="s">
        <v>67</v>
      </c>
      <c r="B76" s="14"/>
      <c r="C76" s="23"/>
      <c r="D76" s="19"/>
      <c r="E76" s="23">
        <f aca="true" t="shared" si="1" ref="E76:E83"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72</v>
      </c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58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74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75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76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23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4.25" customHeight="1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>
      <c r="A88" s="16" t="s">
        <v>126</v>
      </c>
      <c r="B88" s="14">
        <v>3102.41</v>
      </c>
      <c r="C88" s="23"/>
      <c r="D88" s="19"/>
      <c r="E88" s="23">
        <v>3102.41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>
      <c r="A89" s="16" t="s">
        <v>23</v>
      </c>
      <c r="B89" s="14">
        <v>45100</v>
      </c>
      <c r="C89" s="23"/>
      <c r="D89" s="19"/>
      <c r="E89" s="23">
        <v>45100</v>
      </c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7.25" customHeight="1">
      <c r="A90" s="16" t="s">
        <v>35</v>
      </c>
      <c r="B90" s="14">
        <v>0</v>
      </c>
      <c r="C90" s="23"/>
      <c r="D90" s="19"/>
      <c r="E90" s="23">
        <v>0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customHeight="1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.75" hidden="1">
      <c r="A108" s="16" t="s">
        <v>73</v>
      </c>
      <c r="B108" s="14"/>
      <c r="C108" s="11"/>
      <c r="D108" s="19"/>
      <c r="E108" s="11">
        <f>B108+C108+D108</f>
        <v>0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8" customFormat="1" ht="15.75" hidden="1">
      <c r="A109" s="15">
        <v>262</v>
      </c>
      <c r="B109" s="13"/>
      <c r="C109" s="11"/>
      <c r="D109" s="19"/>
      <c r="E109" s="11">
        <f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8" customFormat="1" ht="15.75">
      <c r="A110" s="17" t="s">
        <v>26</v>
      </c>
      <c r="B110" s="13">
        <f>B111+B112+B113+B114+B115+B117+B119+B116</f>
        <v>153.05</v>
      </c>
      <c r="C110" s="13"/>
      <c r="D110" s="13"/>
      <c r="E110" s="11">
        <f>E111+E112+E113+E114+E115+E117+E119+E116</f>
        <v>14011.060000000001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27</v>
      </c>
      <c r="B112" s="14">
        <v>0</v>
      </c>
      <c r="C112" s="23"/>
      <c r="D112" s="19"/>
      <c r="E112" s="23">
        <v>619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28</v>
      </c>
      <c r="B113" s="14">
        <v>0</v>
      </c>
      <c r="C113" s="23"/>
      <c r="D113" s="19"/>
      <c r="E113" s="23">
        <v>1843.51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customHeight="1">
      <c r="A114" s="16" t="s">
        <v>36</v>
      </c>
      <c r="B114" s="14">
        <v>153.05</v>
      </c>
      <c r="C114" s="23"/>
      <c r="D114" s="19"/>
      <c r="E114" s="23">
        <v>153.05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96</v>
      </c>
      <c r="B115" s="14">
        <v>0</v>
      </c>
      <c r="C115" s="23"/>
      <c r="D115" s="19"/>
      <c r="E115" s="23">
        <v>11332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102</v>
      </c>
      <c r="B116" s="14">
        <v>0</v>
      </c>
      <c r="C116" s="23"/>
      <c r="D116" s="19"/>
      <c r="E116" s="23">
        <v>63.5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29</v>
      </c>
      <c r="B117" s="14">
        <v>0</v>
      </c>
      <c r="C117" s="23"/>
      <c r="D117" s="19"/>
      <c r="E117" s="23"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hidden="1">
      <c r="A118" s="16" t="s">
        <v>30</v>
      </c>
      <c r="B118" s="14"/>
      <c r="C118" s="23"/>
      <c r="D118" s="19"/>
      <c r="E118" s="23">
        <f>B118+C118+D118</f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6" t="s">
        <v>53</v>
      </c>
      <c r="B119" s="14">
        <v>0</v>
      </c>
      <c r="C119" s="23"/>
      <c r="D119" s="19"/>
      <c r="E119" s="23"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hidden="1">
      <c r="A120" s="16"/>
      <c r="B120" s="14"/>
      <c r="C120" s="11"/>
      <c r="D120" s="19"/>
      <c r="E120" s="11">
        <f aca="true" t="shared" si="2" ref="E120:E141">B120+C120+D120</f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/>
      <c r="B123" s="14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/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8" customFormat="1" ht="15.75" hidden="1">
      <c r="A126" s="15" t="s">
        <v>4</v>
      </c>
      <c r="B126" s="13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37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38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39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40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42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43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41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30.75" hidden="1">
      <c r="A134" s="16" t="s">
        <v>71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78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79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80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 t="s">
        <v>81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82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/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/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7"/>
      <c r="B142" s="24"/>
      <c r="C142" s="11"/>
      <c r="D142" s="25"/>
      <c r="E142" s="28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/>
      <c r="B143" s="14"/>
      <c r="C143" s="26"/>
      <c r="D143" s="27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>
      <c r="A144" s="17" t="s">
        <v>108</v>
      </c>
      <c r="B144" s="13">
        <f>B145+B146+B149+B147+B148</f>
        <v>0</v>
      </c>
      <c r="C144" s="13"/>
      <c r="D144" s="13"/>
      <c r="E144" s="13">
        <f>E145+E146+E149+E147+E148</f>
        <v>8765.4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 hidden="1">
      <c r="A145" s="16" t="s">
        <v>109</v>
      </c>
      <c r="B145" s="14">
        <v>0</v>
      </c>
      <c r="C145" s="14"/>
      <c r="D145" s="14"/>
      <c r="E145" s="22"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" hidden="1">
      <c r="A146" s="16" t="s">
        <v>110</v>
      </c>
      <c r="B146" s="14">
        <v>0</v>
      </c>
      <c r="C146" s="14"/>
      <c r="D146" s="14"/>
      <c r="E146" s="22">
        <v>0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" hidden="1">
      <c r="A147" s="16" t="s">
        <v>116</v>
      </c>
      <c r="B147" s="14">
        <v>0</v>
      </c>
      <c r="C147" s="14"/>
      <c r="D147" s="14"/>
      <c r="E147" s="22">
        <v>0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">
      <c r="A148" s="16" t="s">
        <v>121</v>
      </c>
      <c r="B148" s="14">
        <v>0</v>
      </c>
      <c r="C148" s="14"/>
      <c r="D148" s="14"/>
      <c r="E148" s="22">
        <v>4185.4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>
      <c r="A149" s="16" t="s">
        <v>119</v>
      </c>
      <c r="B149" s="14">
        <v>0</v>
      </c>
      <c r="C149" s="14"/>
      <c r="D149" s="14"/>
      <c r="E149" s="22">
        <v>4580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8" customFormat="1" ht="15.75">
      <c r="A150" s="17" t="s">
        <v>2</v>
      </c>
      <c r="B150" s="13">
        <f>B151+B152+B153+B158+B160+B165+B170+B171+B166+B167+B159+B157+B168+B169</f>
        <v>271049.25</v>
      </c>
      <c r="C150" s="13"/>
      <c r="D150" s="13"/>
      <c r="E150" s="13">
        <f>E151+E152+E153+E158+E160+E165+E170+E171+E166+E167+E159+E157+E168+E169</f>
        <v>406541.75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8" customFormat="1" ht="15">
      <c r="A151" s="30" t="s">
        <v>105</v>
      </c>
      <c r="B151" s="29">
        <v>0</v>
      </c>
      <c r="C151" s="29"/>
      <c r="D151" s="29"/>
      <c r="E151" s="23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8" customFormat="1" ht="15">
      <c r="A152" s="30" t="s">
        <v>114</v>
      </c>
      <c r="B152" s="29">
        <v>0</v>
      </c>
      <c r="C152" s="29"/>
      <c r="D152" s="29"/>
      <c r="E152" s="23"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6" t="s">
        <v>44</v>
      </c>
      <c r="B153" s="14">
        <v>25614.16</v>
      </c>
      <c r="C153" s="23"/>
      <c r="D153" s="19"/>
      <c r="E153" s="23">
        <v>125520.66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86</v>
      </c>
      <c r="B154" s="14"/>
      <c r="C154" s="23"/>
      <c r="D154" s="19"/>
      <c r="E154" s="23">
        <f>B154+C154+D154</f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97</v>
      </c>
      <c r="B155" s="14"/>
      <c r="C155" s="23"/>
      <c r="D155" s="19"/>
      <c r="E155" s="2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 t="s">
        <v>45</v>
      </c>
      <c r="B156" s="14"/>
      <c r="C156" s="23"/>
      <c r="D156" s="19"/>
      <c r="E156" s="23">
        <f>B156+C156+D156</f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6" t="s">
        <v>40</v>
      </c>
      <c r="B157" s="14">
        <v>0</v>
      </c>
      <c r="C157" s="23"/>
      <c r="D157" s="19"/>
      <c r="E157" s="23">
        <v>3240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106</v>
      </c>
      <c r="B158" s="14">
        <v>5200</v>
      </c>
      <c r="C158" s="23"/>
      <c r="D158" s="19"/>
      <c r="E158" s="23">
        <v>5200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6.5" customHeight="1">
      <c r="A159" s="16" t="s">
        <v>122</v>
      </c>
      <c r="B159" s="14">
        <v>0</v>
      </c>
      <c r="C159" s="23"/>
      <c r="D159" s="19"/>
      <c r="E159" s="23">
        <v>1102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6.5" customHeight="1">
      <c r="A160" s="16" t="s">
        <v>127</v>
      </c>
      <c r="B160" s="14">
        <v>29664.81</v>
      </c>
      <c r="C160" s="23"/>
      <c r="D160" s="19"/>
      <c r="E160" s="23">
        <v>29664.81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0" hidden="1">
      <c r="A161" s="16" t="s">
        <v>111</v>
      </c>
      <c r="B161" s="14">
        <v>0</v>
      </c>
      <c r="C161" s="23"/>
      <c r="D161" s="19"/>
      <c r="E161" s="23">
        <v>6896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hidden="1">
      <c r="A162" s="16"/>
      <c r="B162" s="14"/>
      <c r="C162" s="23"/>
      <c r="D162" s="19"/>
      <c r="E162" s="23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hidden="1">
      <c r="A163" s="16"/>
      <c r="B163" s="14">
        <v>0</v>
      </c>
      <c r="C163" s="23"/>
      <c r="D163" s="19"/>
      <c r="E163" s="23">
        <v>10000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 t="s">
        <v>112</v>
      </c>
      <c r="B164" s="14">
        <v>0</v>
      </c>
      <c r="C164" s="23"/>
      <c r="D164" s="19"/>
      <c r="E164" s="23">
        <v>2280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6" t="s">
        <v>113</v>
      </c>
      <c r="B165" s="14">
        <v>0</v>
      </c>
      <c r="C165" s="23"/>
      <c r="D165" s="19"/>
      <c r="E165" s="23">
        <v>1233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hidden="1">
      <c r="A166" s="16" t="s">
        <v>117</v>
      </c>
      <c r="B166" s="14">
        <v>0</v>
      </c>
      <c r="C166" s="23"/>
      <c r="D166" s="19"/>
      <c r="E166" s="23"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hidden="1">
      <c r="A167" s="16" t="s">
        <v>118</v>
      </c>
      <c r="B167" s="14">
        <v>0</v>
      </c>
      <c r="C167" s="23"/>
      <c r="D167" s="19"/>
      <c r="E167" s="14"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128</v>
      </c>
      <c r="B168" s="14">
        <v>153192.72</v>
      </c>
      <c r="C168" s="23"/>
      <c r="D168" s="19"/>
      <c r="E168" s="14">
        <v>153192.72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129</v>
      </c>
      <c r="B169" s="14">
        <v>30000</v>
      </c>
      <c r="C169" s="23"/>
      <c r="D169" s="19"/>
      <c r="E169" s="14">
        <v>30000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6" t="s">
        <v>47</v>
      </c>
      <c r="B170" s="14">
        <v>25377.56</v>
      </c>
      <c r="C170" s="23"/>
      <c r="D170" s="19"/>
      <c r="E170" s="23">
        <v>51388.56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46</v>
      </c>
      <c r="B171" s="14">
        <v>2000</v>
      </c>
      <c r="C171" s="23"/>
      <c r="D171" s="19"/>
      <c r="E171" s="23">
        <v>6000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3.25" customHeight="1" hidden="1">
      <c r="A172" s="16"/>
      <c r="B172" s="14"/>
      <c r="C172" s="23"/>
      <c r="D172" s="19"/>
      <c r="E172" s="23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hidden="1">
      <c r="A173" s="16" t="s">
        <v>48</v>
      </c>
      <c r="B173" s="14"/>
      <c r="C173" s="23"/>
      <c r="D173" s="19"/>
      <c r="E173" s="23">
        <f aca="true" t="shared" si="3" ref="E173:E183">B173+C173+D173</f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49</v>
      </c>
      <c r="B174" s="14"/>
      <c r="C174" s="23"/>
      <c r="D174" s="19"/>
      <c r="E174" s="23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40</v>
      </c>
      <c r="B175" s="14">
        <v>0</v>
      </c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6" customFormat="1" ht="15.75" hidden="1">
      <c r="A176" s="16" t="s">
        <v>85</v>
      </c>
      <c r="B176" s="14"/>
      <c r="C176" s="11"/>
      <c r="D176" s="19"/>
      <c r="E176" s="11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hidden="1">
      <c r="A177" s="16" t="s">
        <v>50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51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52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84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36.75" customHeight="1" hidden="1">
      <c r="A181" s="16" t="s">
        <v>83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hidden="1">
      <c r="A182" s="16" t="s">
        <v>69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70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hidden="1">
      <c r="A184" s="16"/>
      <c r="B184" s="14"/>
      <c r="C184" s="23"/>
      <c r="D184" s="19"/>
      <c r="E184" s="23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8" customFormat="1" ht="19.5" customHeight="1">
      <c r="A185" s="17" t="s">
        <v>3</v>
      </c>
      <c r="B185" s="13">
        <f>B4+B10+B11+B13+B19+B52+B110+B150+B144</f>
        <v>496728.95999999996</v>
      </c>
      <c r="C185" s="13"/>
      <c r="D185" s="13"/>
      <c r="E185" s="13">
        <f>E4+E10+E11+E13+E19+E52+E110+E150+E142+E144</f>
        <v>977927.7300000001</v>
      </c>
      <c r="F185" s="1"/>
      <c r="G185" s="1"/>
      <c r="H185" s="1"/>
      <c r="I185" s="1"/>
      <c r="J185" s="1"/>
      <c r="K185" s="1"/>
      <c r="L185" s="1"/>
      <c r="M185" s="1"/>
      <c r="N185" s="1"/>
    </row>
    <row r="187" spans="1:4" ht="18">
      <c r="A187" s="32" t="s">
        <v>100</v>
      </c>
      <c r="B187" s="32"/>
      <c r="D187" s="2" t="s">
        <v>91</v>
      </c>
    </row>
    <row r="188" ht="18" hidden="1"/>
    <row r="189" spans="1:4" ht="18">
      <c r="A189" s="32" t="s">
        <v>101</v>
      </c>
      <c r="B189" s="32"/>
      <c r="D189" s="2" t="s">
        <v>92</v>
      </c>
    </row>
  </sheetData>
  <mergeCells count="4">
    <mergeCell ref="A1:C1"/>
    <mergeCell ref="A187:B187"/>
    <mergeCell ref="A189:B18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2014-04-03T07:35:55Z</cp:lastPrinted>
  <dcterms:created xsi:type="dcterms:W3CDTF">1996-10-08T23:32:33Z</dcterms:created>
  <dcterms:modified xsi:type="dcterms:W3CDTF">2014-04-03T07:36:04Z</dcterms:modified>
  <cp:category/>
  <cp:version/>
  <cp:contentType/>
  <cp:contentStatus/>
</cp:coreProperties>
</file>