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<sst xmlns="http://schemas.openxmlformats.org/spreadsheetml/2006/main" count="135" uniqueCount="132">
  <si>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</si>
  <si>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</si>
  <si>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</si>
  <si>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</si>
  <si>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</si>
  <si>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</si>
  <si>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</si>
  <si>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</si>
  <si>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</si>
  <si>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</si>
  <si>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</si>
  <si>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</si>
  <si>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</si>
  <si>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</si>
  <si>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</si>
  <si>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</si>
  <si>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</si>
  <si>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</si>
  <si>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</si>
  <si>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</si>
  <si>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</si>
  <si>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</si>
  <si>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</si>
  <si>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</si>
  <si>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</si>
  <si>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</si>
  <si>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</si>
  <si>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</si>
  <si>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</si>
  <si>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</si>
  <si>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</si>
  <si>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</si>
  <si>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</si>
  <si>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</si>
  <si>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</si>
  <si>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</si>
  <si>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</si>
  <si>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</si>
  <si>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</si>
  <si>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</si>
  <si>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</si>
  <si>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</si>
  <si>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</si>
  <si>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</si>
  <si>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</si>
  <si>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</si>
  <si>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</si>
  <si>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</si>
  <si>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</si>
  <si>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</si>
  <si>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</si>
  <si>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</si>
  <si>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</si>
  <si>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</si>
  <si>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</si>
  <si>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</si>
  <si>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</si>
  <si>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</si>
  <si>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</si>
  <si>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</si>
  <si>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</si>
  <si>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</si>
  <si>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</si>
  <si>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</si>
  <si>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</si>
  <si>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</si>
  <si>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</si>
  <si>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</si>
  <si>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</si>
  <si>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</si>
  <si>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</si>
  <si>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</si>
  <si>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</si>
  <si>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</si>
  <si>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</si>
  <si>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</si>
  <si>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</si>
  <si>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</si>
  <si>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</si>
  <si>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</si>
  <si>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</si>
  <si>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</si>
  <si>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</si>
  <si>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</si>
  <si>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</si>
  <si>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</si>
  <si>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</si>
  <si>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</si>
  <si>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</si>
  <si>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</si>
  <si>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</si>
  <si>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</si>
  <si>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</si>
  <si>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</si>
  <si>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</si>
  <si>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</si>
  <si>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</si>
  <si>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</si>
  <si>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</si>
  <si>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</si>
  <si>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</si>
  <si>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</si>
  <si>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</si>
  <si>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</si>
  <si>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</si>
  <si>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</si>
  <si>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</si>
  <si>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</si>
  <si>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</si>
  <si>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</si>
  <si>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</si>
  <si>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</si>
  <si>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</si>
  <si>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</si>
  <si>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</si>
  <si>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</si>
  <si>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</si>
  <si>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</si>
  <si>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</si>
  <si>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</si>
  <si>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</si>
  <si>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</si>
  <si>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</si>
  <si>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</si>
  <si>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хоз.товары</t>
  </si>
  <si>
    <t>Программа "Консультант +"</t>
  </si>
  <si>
    <t>школьный мел</t>
  </si>
  <si>
    <t>телевизор</t>
  </si>
  <si>
    <t>компьютеры</t>
  </si>
  <si>
    <t>аттестаты</t>
  </si>
  <si>
    <t>Информация о расходовании средств  субвенции  бюджета за март 2014 год</t>
  </si>
  <si>
    <t>март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</si>
</sst>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5" fontId="5" fillId="0" borderId="1" xfId="0" applyNumberFormat="1" applyFont="1" applyFill="1" applyBorder="1" applyAlignment="1">
      <alignment wrapText="1"/>
    </xf>
    <xf numFmtId="175" fontId="6" fillId="0" borderId="2" xfId="0" applyNumberFormat="1" applyFont="1" applyFill="1" applyBorder="1" applyAlignment="1">
      <alignment horizontal="right" wrapText="1"/>
    </xf>
    <xf numFmtId="175" fontId="5" fillId="3" borderId="2" xfId="0" applyNumberFormat="1" applyFont="1" applyFill="1" applyBorder="1" applyAlignment="1">
      <alignment horizontal="left" wrapText="1"/>
    </xf>
    <xf numFmtId="175" fontId="5" fillId="3" borderId="2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7" fillId="0" borderId="1" xfId="0" applyNumberFormat="1" applyFont="1" applyFill="1" applyBorder="1" applyAlignment="1">
      <alignment horizontal="center" wrapText="1"/>
    </xf>
    <xf numFmtId="172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176" fontId="7" fillId="0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2" fontId="8" fillId="3" borderId="2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8" fillId="4" borderId="2" xfId="0" applyNumberFormat="1" applyFont="1" applyFill="1" applyBorder="1" applyAlignment="1">
      <alignment wrapText="1"/>
    </xf>
    <xf numFmtId="176" fontId="8" fillId="0" borderId="2" xfId="0" applyNumberFormat="1" applyFont="1" applyFill="1" applyBorder="1" applyAlignment="1">
      <alignment wrapText="1"/>
    </xf>
    <xf numFmtId="2" fontId="8" fillId="4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172" fontId="6" fillId="0" borderId="3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8"/>
  <sheetViews>
    <sheetView tabSelected="1" zoomScaleSheetLayoutView="50" workbookViewId="0" topLeftCell="A3">
      <selection activeCell="G14" sqref="G14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29" t="s">
        <v>130</v>
      </c>
      <c r="B6" s="29"/>
      <c r="C6" s="29"/>
      <c r="D6" s="29"/>
      <c r="E6" s="29"/>
      <c r="F6" s="29"/>
    </row>
    <row r="7" spans="1:6" ht="21.75" customHeight="1">
      <c r="A7" s="28" t="s">
        <v>117</v>
      </c>
      <c r="B7" s="28"/>
      <c r="C7" s="28"/>
      <c r="D7" s="28"/>
      <c r="E7" s="28"/>
      <c r="F7" s="28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15" t="s">
        <v>131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E10+E12</f>
        <v>544763.96</v>
      </c>
      <c r="F9" s="16">
        <f>F10+F12</f>
        <v>1459797.66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544763.96</v>
      </c>
      <c r="F10" s="23">
        <v>1459797.66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 hidden="1">
      <c r="A11" s="9"/>
      <c r="B11" s="9"/>
      <c r="C11" s="18"/>
      <c r="D11" s="18"/>
      <c r="E11" s="27"/>
      <c r="F11" s="23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9" t="s">
        <v>88</v>
      </c>
      <c r="B12" s="9"/>
      <c r="C12" s="25">
        <v>0</v>
      </c>
      <c r="D12" s="24">
        <v>0</v>
      </c>
      <c r="E12" s="22">
        <v>0</v>
      </c>
      <c r="F12" s="26">
        <v>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 t="s">
        <v>5</v>
      </c>
      <c r="B13" s="10"/>
      <c r="C13" s="19">
        <v>13300</v>
      </c>
      <c r="D13" s="19">
        <v>8100</v>
      </c>
      <c r="E13" s="23">
        <f>E14</f>
        <v>2800</v>
      </c>
      <c r="F13" s="23">
        <v>3400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7.25" customHeight="1">
      <c r="A14" s="9" t="s">
        <v>6</v>
      </c>
      <c r="B14" s="9"/>
      <c r="C14" s="20">
        <v>8200</v>
      </c>
      <c r="D14" s="24">
        <v>3200</v>
      </c>
      <c r="E14" s="22">
        <v>2800</v>
      </c>
      <c r="F14" s="26">
        <v>600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" hidden="1">
      <c r="A15" s="9"/>
      <c r="B15" s="9"/>
      <c r="C15" s="20"/>
      <c r="D15" s="24"/>
      <c r="E15" s="22"/>
      <c r="F15" s="26"/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213</v>
      </c>
      <c r="B16" s="10"/>
      <c r="C16" s="19">
        <v>198782.86</v>
      </c>
      <c r="D16" s="16">
        <v>516226.65</v>
      </c>
      <c r="E16" s="23">
        <v>184618.71</v>
      </c>
      <c r="F16" s="23">
        <v>376406.62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0">
        <v>221</v>
      </c>
      <c r="B17" s="10"/>
      <c r="C17" s="19">
        <v>2200</v>
      </c>
      <c r="D17" s="16">
        <v>1900</v>
      </c>
      <c r="E17" s="23">
        <v>1921.48</v>
      </c>
      <c r="F17" s="23">
        <v>2926.39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>
      <c r="A18" s="10">
        <v>222</v>
      </c>
      <c r="B18" s="10"/>
      <c r="C18" s="19">
        <v>1382.5</v>
      </c>
      <c r="D18" s="16">
        <v>1918.7</v>
      </c>
      <c r="E18" s="23">
        <v>315.4</v>
      </c>
      <c r="F18" s="23">
        <v>630.78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s="12" customFormat="1" ht="21" customHeight="1" hidden="1">
      <c r="A19" s="11" t="s">
        <v>7</v>
      </c>
      <c r="B19" s="11"/>
      <c r="C19" s="19">
        <f>C20+C21+C22+C23</f>
        <v>0</v>
      </c>
      <c r="D19" s="16"/>
      <c r="E19" s="21"/>
      <c r="F19" s="21">
        <f aca="true" t="shared" si="0" ref="F19:F78">C19+D19+E19</f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8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9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10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1" customHeight="1" hidden="1">
      <c r="A23" s="9" t="s">
        <v>11</v>
      </c>
      <c r="B23" s="9"/>
      <c r="C23" s="20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 hidden="1">
      <c r="A24" s="10">
        <v>224</v>
      </c>
      <c r="B24" s="10"/>
      <c r="C24" s="19"/>
      <c r="D24" s="16"/>
      <c r="E24" s="21"/>
      <c r="F24" s="2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v>0</v>
      </c>
      <c r="F25" s="23"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E62+E64+E73+E70+E71+E72+E63</f>
        <v>35590.58</v>
      </c>
      <c r="F59" s="23">
        <f>F62+F64+F73+F70+F71+F72+F63</f>
        <v>49838.549999999996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129</v>
      </c>
      <c r="B63" s="9"/>
      <c r="C63" s="20"/>
      <c r="D63" s="24"/>
      <c r="E63" s="24">
        <v>0</v>
      </c>
      <c r="F63" s="26">
        <v>1816.81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6</v>
      </c>
      <c r="B64" s="9"/>
      <c r="C64" s="20">
        <v>36738.08</v>
      </c>
      <c r="D64" s="24">
        <v>4000</v>
      </c>
      <c r="E64" s="22">
        <v>13750</v>
      </c>
      <c r="F64" s="26">
        <v>16500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>
        <f t="shared" si="0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125</v>
      </c>
      <c r="B71" s="9"/>
      <c r="C71" s="20"/>
      <c r="D71" s="24"/>
      <c r="E71" s="22">
        <v>4840.58</v>
      </c>
      <c r="F71" s="26">
        <v>14521.74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 hidden="1">
      <c r="A72" s="9"/>
      <c r="B72" s="9"/>
      <c r="C72" s="20"/>
      <c r="D72" s="24"/>
      <c r="E72" s="22">
        <v>0</v>
      </c>
      <c r="F72" s="26"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>
        <v>17000</v>
      </c>
      <c r="F73" s="26">
        <v>17000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44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E133+E136+E134+E135+E150+E151+E152</f>
        <v>0</v>
      </c>
      <c r="F132" s="23">
        <f>F133+F136+F134+F135+F150+F151+F152</f>
        <v>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>
        <v>0</v>
      </c>
      <c r="F133" s="26">
        <v>0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>
        <v>0</v>
      </c>
      <c r="F136" s="26"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>
        <f t="shared" si="1"/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>
        <f t="shared" si="1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>
        <f aca="true" t="shared" si="2" ref="F145:F164">C145+D145+E145</f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>
        <f t="shared" si="2"/>
        <v>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>
      <c r="A150" s="9" t="s">
        <v>127</v>
      </c>
      <c r="B150" s="9"/>
      <c r="C150" s="20"/>
      <c r="D150" s="16"/>
      <c r="E150" s="22">
        <v>0</v>
      </c>
      <c r="F150" s="26">
        <v>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 hidden="1">
      <c r="A151" s="9"/>
      <c r="B151" s="9"/>
      <c r="C151" s="20"/>
      <c r="D151" s="16"/>
      <c r="E151" s="22"/>
      <c r="F151" s="26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>
      <c r="A152" s="9" t="s">
        <v>128</v>
      </c>
      <c r="B152" s="9"/>
      <c r="C152" s="20"/>
      <c r="D152" s="16"/>
      <c r="E152" s="22">
        <v>0</v>
      </c>
      <c r="F152" s="26"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2" customFormat="1" ht="18">
      <c r="A153" s="11" t="s">
        <v>2</v>
      </c>
      <c r="B153" s="11"/>
      <c r="C153" s="19">
        <f>C156+C165+C166+C168</f>
        <v>0</v>
      </c>
      <c r="D153" s="19">
        <v>0</v>
      </c>
      <c r="E153" s="19">
        <f>E156+E165+E166+E168+E167</f>
        <v>0</v>
      </c>
      <c r="F153" s="19">
        <f>F156+F165+F166+F168+F167</f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62</v>
      </c>
      <c r="B154" s="9"/>
      <c r="C154" s="20"/>
      <c r="D154" s="16"/>
      <c r="E154" s="22"/>
      <c r="F154" s="2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111</v>
      </c>
      <c r="B155" s="9"/>
      <c r="C155" s="20"/>
      <c r="D155" s="16"/>
      <c r="E155" s="22"/>
      <c r="F155" s="21">
        <f t="shared" si="2"/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>
      <c r="A156" s="9" t="s">
        <v>121</v>
      </c>
      <c r="B156" s="9"/>
      <c r="C156" s="20">
        <v>0</v>
      </c>
      <c r="D156" s="24">
        <v>0</v>
      </c>
      <c r="E156" s="22">
        <v>0</v>
      </c>
      <c r="F156" s="26"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63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64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65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 customHeight="1" hidden="1">
      <c r="A160" s="9" t="s">
        <v>66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67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68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58</v>
      </c>
      <c r="B163" s="9"/>
      <c r="C163" s="20"/>
      <c r="D163" s="24"/>
      <c r="E163" s="22"/>
      <c r="F163" s="26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6" customFormat="1" ht="18" hidden="1">
      <c r="A164" s="9" t="s">
        <v>110</v>
      </c>
      <c r="B164" s="9"/>
      <c r="C164" s="20"/>
      <c r="D164" s="24"/>
      <c r="E164" s="22"/>
      <c r="F164" s="26">
        <f t="shared" si="2"/>
        <v>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69</v>
      </c>
      <c r="B165" s="9"/>
      <c r="C165" s="20">
        <v>0</v>
      </c>
      <c r="D165" s="24">
        <v>0</v>
      </c>
      <c r="E165" s="22">
        <v>0</v>
      </c>
      <c r="F165" s="26">
        <v>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112</v>
      </c>
      <c r="B166" s="9"/>
      <c r="C166" s="20">
        <v>0</v>
      </c>
      <c r="D166" s="24">
        <v>0</v>
      </c>
      <c r="E166" s="22">
        <v>0</v>
      </c>
      <c r="F166" s="26">
        <v>0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75" customHeight="1">
      <c r="A167" s="9" t="s">
        <v>126</v>
      </c>
      <c r="B167" s="9"/>
      <c r="C167" s="20"/>
      <c r="D167" s="24"/>
      <c r="E167" s="22">
        <v>0</v>
      </c>
      <c r="F167" s="26">
        <v>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>
      <c r="A168" s="9" t="s">
        <v>124</v>
      </c>
      <c r="B168" s="9"/>
      <c r="C168" s="20">
        <v>0</v>
      </c>
      <c r="D168" s="24">
        <v>0</v>
      </c>
      <c r="E168" s="22">
        <v>0</v>
      </c>
      <c r="F168" s="26">
        <v>0</v>
      </c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70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109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6.75" customHeight="1" hidden="1">
      <c r="A171" s="9" t="s">
        <v>108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93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" hidden="1">
      <c r="A173" s="9" t="s">
        <v>94</v>
      </c>
      <c r="B173" s="9"/>
      <c r="C173" s="20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2" customFormat="1" ht="20.25" customHeight="1">
      <c r="A174" s="11" t="s">
        <v>3</v>
      </c>
      <c r="B174" s="11"/>
      <c r="C174" s="19">
        <f>C9+C13+C16+C17+C18+C19+C24+C25+C59+C116+C117+C132+C153</f>
        <v>1211200</v>
      </c>
      <c r="D174" s="23">
        <f>D9+D13+D16+D17+D18+D25+D59+D132+D153</f>
        <v>2102300</v>
      </c>
      <c r="E174" s="23">
        <f>E9+E13+E16+E17+E18+E25+E59+E132+E153</f>
        <v>770010.1299999999</v>
      </c>
      <c r="F174" s="23">
        <f>F9+F13+F16+F17+F18+F25+F59+F132+F153</f>
        <v>1892999.9999999998</v>
      </c>
      <c r="G174" s="1"/>
      <c r="H174" s="1"/>
      <c r="I174" s="1"/>
      <c r="J174" s="1"/>
      <c r="K174" s="1"/>
      <c r="L174" s="1"/>
      <c r="M174" s="1"/>
      <c r="N174" s="1"/>
      <c r="O174" s="1"/>
    </row>
    <row r="175" ht="18" hidden="1"/>
    <row r="176" spans="1:6" ht="47.25" customHeight="1">
      <c r="A176" s="30" t="s">
        <v>114</v>
      </c>
      <c r="B176" s="30"/>
      <c r="C176" s="30"/>
      <c r="D176" s="30"/>
      <c r="E176" s="30"/>
      <c r="F176" s="30"/>
    </row>
    <row r="177" ht="18" hidden="1">
      <c r="E177" s="4"/>
    </row>
    <row r="178" spans="1:6" ht="18" customHeight="1">
      <c r="A178" s="30" t="s">
        <v>120</v>
      </c>
      <c r="B178" s="30"/>
      <c r="C178" s="30"/>
      <c r="D178" s="30"/>
      <c r="E178" s="30"/>
      <c r="F178" s="30"/>
    </row>
  </sheetData>
  <mergeCells count="4">
    <mergeCell ref="A7:F7"/>
    <mergeCell ref="A6:F6"/>
    <mergeCell ref="A176:F176"/>
    <mergeCell ref="A178:F17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2014-04-03T08:37:39Z</cp:lastPrinted>
  <dcterms:created xsi:type="dcterms:W3CDTF">1996-10-08T23:32:33Z</dcterms:created>
  <dcterms:modified xsi:type="dcterms:W3CDTF">2014-04-03T08:41:54Z</dcterms:modified>
  <cp:category/>
  <cp:version/>
  <cp:contentType/>
  <cp:contentStatus/>
</cp:coreProperties>
</file>